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0230" yWindow="-15" windowWidth="10275" windowHeight="8160" tabRatio="673"/>
  </bookViews>
  <sheets>
    <sheet name="341-26" sheetId="9" r:id="rId1"/>
  </sheets>
  <definedNames>
    <definedName name="_xlnm.Print_Area" localSheetId="0">'341-26'!$A$1:$D$69</definedName>
  </definedNames>
  <calcPr calcId="125725"/>
</workbook>
</file>

<file path=xl/calcChain.xml><?xml version="1.0" encoding="utf-8"?>
<calcChain xmlns="http://schemas.openxmlformats.org/spreadsheetml/2006/main">
  <c r="D56" i="9"/>
  <c r="C56"/>
  <c r="B56"/>
  <c r="D50"/>
  <c r="C50"/>
  <c r="C43" s="1"/>
  <c r="B50"/>
  <c r="D44"/>
  <c r="D43" s="1"/>
  <c r="C44"/>
  <c r="B44"/>
  <c r="B43" s="1"/>
  <c r="D38"/>
  <c r="D31" s="1"/>
  <c r="C38"/>
  <c r="B38"/>
  <c r="B31" s="1"/>
  <c r="D32"/>
  <c r="C32"/>
  <c r="C31" s="1"/>
  <c r="B32"/>
  <c r="D26"/>
  <c r="C26"/>
  <c r="C20" s="1"/>
  <c r="B26"/>
  <c r="D21"/>
  <c r="C21"/>
  <c r="B21"/>
  <c r="D15"/>
  <c r="C15"/>
  <c r="B15"/>
  <c r="D10"/>
  <c r="C10"/>
  <c r="B10"/>
  <c r="B9" s="1"/>
  <c r="C9" l="1"/>
  <c r="C59" s="1"/>
  <c r="D9"/>
  <c r="D20"/>
  <c r="B20"/>
  <c r="B59" s="1"/>
  <c r="D59" l="1"/>
</calcChain>
</file>

<file path=xl/sharedStrings.xml><?xml version="1.0" encoding="utf-8"?>
<sst xmlns="http://schemas.openxmlformats.org/spreadsheetml/2006/main" count="67" uniqueCount="35">
  <si>
    <t>2015 (P)</t>
  </si>
  <si>
    <t>NOTA: Cambios en las cifras por efectos de modificaciones en la Posición de Inversión Internacional en periodos anteriores.</t>
  </si>
  <si>
    <t>La diferencia que se observe entre el total y los parciales se debe al redondeo.</t>
  </si>
  <si>
    <t>(1)  Corresponde a otros pasivos de la Posición de Inversión Internacional.</t>
  </si>
  <si>
    <t>(3)  Excluye la tenencia de bonos soberanos por parte de residentes.</t>
  </si>
  <si>
    <t>Posición de la deuda externa total</t>
  </si>
  <si>
    <t>(en millones de balboas)</t>
  </si>
  <si>
    <t>2014 (R)</t>
  </si>
  <si>
    <t>2016 (P)</t>
  </si>
  <si>
    <t>Gobierno General</t>
  </si>
  <si>
    <t>Corto plazo</t>
  </si>
  <si>
    <t>Instrumentos del mercado monetario</t>
  </si>
  <si>
    <t>Préstamos</t>
  </si>
  <si>
    <t>Créditos comerciales</t>
  </si>
  <si>
    <t>Otros pasivos (1)</t>
  </si>
  <si>
    <t>Largo plazo</t>
  </si>
  <si>
    <t>Bonos y pagarés (3)</t>
  </si>
  <si>
    <t>Autoridades Monetarias</t>
  </si>
  <si>
    <t>Moneda y depósitos (2)</t>
  </si>
  <si>
    <t>Bonos y pagarés</t>
  </si>
  <si>
    <t xml:space="preserve">Bancos </t>
  </si>
  <si>
    <t>Instrumentos financieros derivados</t>
  </si>
  <si>
    <t>Moneda y depósitos</t>
  </si>
  <si>
    <t>Otros Sectores</t>
  </si>
  <si>
    <t>Inversión Directa: Préstamos entre empresas</t>
  </si>
  <si>
    <t>Pasivos frente a empresas afiliadas</t>
  </si>
  <si>
    <t>Pasivos frente a inversionistas directos</t>
  </si>
  <si>
    <t>Deuda Externa Contractual</t>
  </si>
  <si>
    <t>(2)  Incluye el íntegro de moneda y depósitos, ya que no se dispone de información para hacer la atribución de corto y largo plazo.</t>
  </si>
  <si>
    <t>Cuadro 26.  POSICIÓN DE LA DEUDA EXTERNA TOTAL DE LA REPÚBLICA,</t>
  </si>
  <si>
    <t>SEGÚN SECTOR:  AÑOS 2014-16</t>
  </si>
  <si>
    <t>Partida o sector</t>
  </si>
  <si>
    <t>(P) Cifras preliminares.</t>
  </si>
  <si>
    <t>(R) Cifras revisadas.</t>
  </si>
  <si>
    <t>0.0 Cantidad nula o cero.</t>
  </si>
</sst>
</file>

<file path=xl/styles.xml><?xml version="1.0" encoding="utf-8"?>
<styleSheet xmlns="http://schemas.openxmlformats.org/spreadsheetml/2006/main">
  <numFmts count="1">
    <numFmt numFmtId="164" formatCode="#,##0.0"/>
  </numFmts>
  <fonts count="8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b/>
      <sz val="13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4" fillId="0" borderId="0"/>
    <xf numFmtId="0" fontId="1" fillId="0" borderId="0"/>
  </cellStyleXfs>
  <cellXfs count="48">
    <xf numFmtId="0" fontId="0" fillId="0" borderId="0" xfId="0"/>
    <xf numFmtId="164" fontId="3" fillId="3" borderId="0" xfId="0" applyNumberFormat="1" applyFont="1" applyFill="1" applyBorder="1" applyProtection="1"/>
    <xf numFmtId="164" fontId="2" fillId="2" borderId="9" xfId="0" applyNumberFormat="1" applyFont="1" applyFill="1" applyBorder="1"/>
    <xf numFmtId="164" fontId="2" fillId="2" borderId="9" xfId="0" applyNumberFormat="1" applyFont="1" applyFill="1" applyBorder="1" applyAlignment="1" applyProtection="1">
      <alignment horizontal="right"/>
    </xf>
    <xf numFmtId="164" fontId="2" fillId="2" borderId="9" xfId="0" applyNumberFormat="1" applyFont="1" applyFill="1" applyBorder="1" applyProtection="1"/>
    <xf numFmtId="0" fontId="2" fillId="2" borderId="2" xfId="0" applyFont="1" applyFill="1" applyBorder="1" applyAlignment="1">
      <alignment horizontal="left" indent="2"/>
    </xf>
    <xf numFmtId="0" fontId="2" fillId="2" borderId="2" xfId="0" applyFont="1" applyFill="1" applyBorder="1" applyAlignment="1">
      <alignment horizontal="left" indent="4"/>
    </xf>
    <xf numFmtId="0" fontId="2" fillId="2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horizontal="left"/>
    </xf>
    <xf numFmtId="0" fontId="3" fillId="2" borderId="1" xfId="0" applyNumberFormat="1" applyFont="1" applyFill="1" applyBorder="1" applyAlignment="1" applyProtection="1">
      <alignment horizontal="center"/>
    </xf>
    <xf numFmtId="0" fontId="2" fillId="2" borderId="3" xfId="0" applyFont="1" applyFill="1" applyBorder="1" applyProtection="1"/>
    <xf numFmtId="0" fontId="2" fillId="2" borderId="0" xfId="0" applyFont="1" applyFill="1" applyBorder="1" applyProtection="1"/>
    <xf numFmtId="0" fontId="3" fillId="2" borderId="6" xfId="0" applyFont="1" applyFill="1" applyBorder="1" applyAlignment="1" applyProtection="1">
      <alignment horizontal="left"/>
    </xf>
    <xf numFmtId="0" fontId="3" fillId="2" borderId="0" xfId="0" applyFont="1" applyFill="1" applyAlignment="1" applyProtection="1">
      <alignment horizontal="left"/>
    </xf>
    <xf numFmtId="0" fontId="3" fillId="2" borderId="5" xfId="0" applyNumberFormat="1" applyFont="1" applyFill="1" applyBorder="1" applyAlignment="1" applyProtection="1">
      <alignment horizontal="center"/>
    </xf>
    <xf numFmtId="164" fontId="2" fillId="2" borderId="11" xfId="0" applyNumberFormat="1" applyFont="1" applyFill="1" applyBorder="1"/>
    <xf numFmtId="164" fontId="2" fillId="2" borderId="11" xfId="0" applyNumberFormat="1" applyFont="1" applyFill="1" applyBorder="1" applyAlignment="1" applyProtection="1">
      <alignment horizontal="right"/>
    </xf>
    <xf numFmtId="164" fontId="2" fillId="2" borderId="11" xfId="0" applyNumberFormat="1" applyFont="1" applyFill="1" applyBorder="1" applyProtection="1"/>
    <xf numFmtId="0" fontId="5" fillId="2" borderId="2" xfId="0" applyFont="1" applyFill="1" applyBorder="1"/>
    <xf numFmtId="0" fontId="5" fillId="2" borderId="2" xfId="0" applyFont="1" applyFill="1" applyBorder="1" applyAlignment="1">
      <alignment horizontal="left"/>
    </xf>
    <xf numFmtId="0" fontId="2" fillId="2" borderId="0" xfId="0" applyFont="1" applyFill="1"/>
    <xf numFmtId="0" fontId="2" fillId="0" borderId="0" xfId="0" applyFont="1"/>
    <xf numFmtId="0" fontId="3" fillId="2" borderId="8" xfId="0" applyNumberFormat="1" applyFont="1" applyFill="1" applyBorder="1" applyAlignment="1" applyProtection="1">
      <alignment horizontal="center"/>
    </xf>
    <xf numFmtId="0" fontId="2" fillId="2" borderId="0" xfId="0" applyFont="1" applyFill="1" applyBorder="1"/>
    <xf numFmtId="164" fontId="5" fillId="2" borderId="9" xfId="0" applyNumberFormat="1" applyFont="1" applyFill="1" applyBorder="1" applyProtection="1"/>
    <xf numFmtId="164" fontId="5" fillId="2" borderId="11" xfId="0" applyNumberFormat="1" applyFont="1" applyFill="1" applyBorder="1" applyProtection="1"/>
    <xf numFmtId="164" fontId="7" fillId="2" borderId="9" xfId="0" applyNumberFormat="1" applyFont="1" applyFill="1" applyBorder="1" applyProtection="1"/>
    <xf numFmtId="164" fontId="7" fillId="2" borderId="11" xfId="0" applyNumberFormat="1" applyFont="1" applyFill="1" applyBorder="1" applyProtection="1"/>
    <xf numFmtId="164" fontId="5" fillId="2" borderId="9" xfId="0" applyNumberFormat="1" applyFont="1" applyFill="1" applyBorder="1"/>
    <xf numFmtId="164" fontId="5" fillId="2" borderId="11" xfId="0" applyNumberFormat="1" applyFont="1" applyFill="1" applyBorder="1"/>
    <xf numFmtId="0" fontId="2" fillId="2" borderId="10" xfId="0" applyFont="1" applyFill="1" applyBorder="1"/>
    <xf numFmtId="0" fontId="2" fillId="2" borderId="4" xfId="0" applyFont="1" applyFill="1" applyBorder="1"/>
    <xf numFmtId="0" fontId="2" fillId="0" borderId="0" xfId="0" applyFont="1" applyFill="1"/>
    <xf numFmtId="164" fontId="2" fillId="2" borderId="0" xfId="0" applyNumberFormat="1" applyFont="1" applyFill="1" applyBorder="1"/>
    <xf numFmtId="164" fontId="2" fillId="3" borderId="0" xfId="0" applyNumberFormat="1" applyFont="1" applyFill="1" applyBorder="1"/>
    <xf numFmtId="0" fontId="6" fillId="2" borderId="0" xfId="0" applyFont="1" applyFill="1" applyBorder="1" applyAlignment="1" applyProtection="1">
      <alignment horizontal="center"/>
    </xf>
    <xf numFmtId="0" fontId="5" fillId="4" borderId="1" xfId="0" applyNumberFormat="1" applyFont="1" applyFill="1" applyBorder="1" applyAlignment="1" applyProtection="1">
      <alignment horizontal="center" vertical="center"/>
    </xf>
    <xf numFmtId="0" fontId="5" fillId="4" borderId="2" xfId="0" applyNumberFormat="1" applyFont="1" applyFill="1" applyBorder="1" applyAlignment="1" applyProtection="1">
      <alignment horizontal="center" vertical="center"/>
    </xf>
    <xf numFmtId="0" fontId="5" fillId="4" borderId="3" xfId="0" applyNumberFormat="1" applyFont="1" applyFill="1" applyBorder="1" applyAlignment="1" applyProtection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164" fontId="5" fillId="4" borderId="8" xfId="0" applyNumberFormat="1" applyFont="1" applyFill="1" applyBorder="1" applyAlignment="1" applyProtection="1">
      <alignment horizontal="center" vertical="center"/>
    </xf>
    <xf numFmtId="164" fontId="5" fillId="4" borderId="10" xfId="0" applyNumberFormat="1" applyFont="1" applyFill="1" applyBorder="1" applyAlignment="1" applyProtection="1">
      <alignment horizontal="center" vertical="center"/>
    </xf>
    <xf numFmtId="164" fontId="5" fillId="4" borderId="5" xfId="0" applyNumberFormat="1" applyFont="1" applyFill="1" applyBorder="1" applyAlignment="1" applyProtection="1">
      <alignment horizontal="center" vertical="center"/>
    </xf>
    <xf numFmtId="164" fontId="5" fillId="4" borderId="4" xfId="0" applyNumberFormat="1" applyFont="1" applyFill="1" applyBorder="1" applyAlignment="1" applyProtection="1">
      <alignment horizontal="center" vertical="center"/>
    </xf>
    <xf numFmtId="164" fontId="2" fillId="3" borderId="0" xfId="0" applyNumberFormat="1" applyFont="1" applyFill="1" applyBorder="1" applyAlignment="1">
      <alignment horizontal="left"/>
    </xf>
  </cellXfs>
  <cellStyles count="5">
    <cellStyle name="Normal" xfId="0" builtinId="0"/>
    <cellStyle name="Normal 2" xfId="1"/>
    <cellStyle name="Normal 3" xfId="3"/>
    <cellStyle name="Normal 3 2" xfId="4"/>
    <cellStyle name="Normal 6" xfId="2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8"/>
  <sheetViews>
    <sheetView showGridLines="0" tabSelected="1" zoomScaleNormal="100" zoomScaleSheetLayoutView="100" workbookViewId="0">
      <selection activeCell="A68" sqref="A68"/>
    </sheetView>
  </sheetViews>
  <sheetFormatPr baseColWidth="10" defaultRowHeight="12.75" customHeight="1"/>
  <cols>
    <col min="1" max="1" width="78.7109375" style="20" customWidth="1"/>
    <col min="2" max="4" width="18.7109375" style="20" customWidth="1"/>
    <col min="5" max="16384" width="11.42578125" style="20"/>
  </cols>
  <sheetData>
    <row r="1" spans="1:5" ht="15" customHeight="1">
      <c r="A1" s="35" t="s">
        <v>29</v>
      </c>
      <c r="B1" s="35"/>
      <c r="C1" s="35"/>
      <c r="D1" s="35"/>
    </row>
    <row r="2" spans="1:5" ht="15" customHeight="1">
      <c r="A2" s="35" t="s">
        <v>30</v>
      </c>
      <c r="B2" s="35"/>
      <c r="C2" s="35"/>
      <c r="D2" s="35"/>
    </row>
    <row r="3" spans="1:5" ht="12.75" customHeight="1">
      <c r="A3" s="12"/>
      <c r="B3" s="13"/>
      <c r="C3" s="13"/>
      <c r="D3" s="21"/>
    </row>
    <row r="4" spans="1:5" ht="15" customHeight="1">
      <c r="A4" s="36" t="s">
        <v>31</v>
      </c>
      <c r="B4" s="39" t="s">
        <v>5</v>
      </c>
      <c r="C4" s="40"/>
      <c r="D4" s="40"/>
    </row>
    <row r="5" spans="1:5" ht="15" customHeight="1">
      <c r="A5" s="37"/>
      <c r="B5" s="41" t="s">
        <v>6</v>
      </c>
      <c r="C5" s="42"/>
      <c r="D5" s="42"/>
    </row>
    <row r="6" spans="1:5" ht="15" customHeight="1">
      <c r="A6" s="37"/>
      <c r="B6" s="43" t="s">
        <v>7</v>
      </c>
      <c r="C6" s="43" t="s">
        <v>0</v>
      </c>
      <c r="D6" s="45" t="s">
        <v>8</v>
      </c>
    </row>
    <row r="7" spans="1:5" ht="15" customHeight="1">
      <c r="A7" s="38"/>
      <c r="B7" s="44"/>
      <c r="C7" s="44"/>
      <c r="D7" s="46"/>
    </row>
    <row r="8" spans="1:5" ht="6" customHeight="1">
      <c r="A8" s="9"/>
      <c r="B8" s="22"/>
      <c r="C8" s="22"/>
      <c r="D8" s="14"/>
      <c r="E8" s="23"/>
    </row>
    <row r="9" spans="1:5" ht="15" customHeight="1">
      <c r="A9" s="18" t="s">
        <v>9</v>
      </c>
      <c r="B9" s="24">
        <f>SUM(B10+B15)</f>
        <v>12738.800000000001</v>
      </c>
      <c r="C9" s="24">
        <f t="shared" ref="C9:D9" si="0">SUM(C10+C15)</f>
        <v>13997.199999999999</v>
      </c>
      <c r="D9" s="25">
        <f t="shared" si="0"/>
        <v>15043.699999999999</v>
      </c>
      <c r="E9" s="23"/>
    </row>
    <row r="10" spans="1:5" ht="12.75" customHeight="1">
      <c r="A10" s="5" t="s">
        <v>10</v>
      </c>
      <c r="B10" s="26">
        <f>SUM(B11:B14)</f>
        <v>122.60000000000002</v>
      </c>
      <c r="C10" s="26">
        <f t="shared" ref="C10:D10" si="1">SUM(C11:C14)</f>
        <v>163.90000000000006</v>
      </c>
      <c r="D10" s="27">
        <f t="shared" si="1"/>
        <v>119.70000000000003</v>
      </c>
      <c r="E10" s="23"/>
    </row>
    <row r="11" spans="1:5" ht="12.75" customHeight="1">
      <c r="A11" s="6" t="s">
        <v>11</v>
      </c>
      <c r="B11" s="3">
        <v>0</v>
      </c>
      <c r="C11" s="3">
        <v>0</v>
      </c>
      <c r="D11" s="16">
        <v>0</v>
      </c>
      <c r="E11" s="23"/>
    </row>
    <row r="12" spans="1:5" ht="12.75" customHeight="1">
      <c r="A12" s="6" t="s">
        <v>12</v>
      </c>
      <c r="B12" s="3">
        <v>0</v>
      </c>
      <c r="C12" s="3">
        <v>0</v>
      </c>
      <c r="D12" s="16">
        <v>0</v>
      </c>
      <c r="E12" s="23"/>
    </row>
    <row r="13" spans="1:5" ht="12.75" customHeight="1">
      <c r="A13" s="6" t="s">
        <v>13</v>
      </c>
      <c r="B13" s="3">
        <v>0</v>
      </c>
      <c r="C13" s="3">
        <v>0</v>
      </c>
      <c r="D13" s="16">
        <v>0</v>
      </c>
      <c r="E13" s="23"/>
    </row>
    <row r="14" spans="1:5" ht="12.75" customHeight="1">
      <c r="A14" s="6" t="s">
        <v>14</v>
      </c>
      <c r="B14" s="3">
        <v>122.60000000000002</v>
      </c>
      <c r="C14" s="3">
        <v>163.90000000000006</v>
      </c>
      <c r="D14" s="16">
        <v>119.70000000000003</v>
      </c>
      <c r="E14" s="23"/>
    </row>
    <row r="15" spans="1:5" ht="12.75" customHeight="1">
      <c r="A15" s="5" t="s">
        <v>15</v>
      </c>
      <c r="B15" s="26">
        <f>SUM(B16:B19)</f>
        <v>12616.2</v>
      </c>
      <c r="C15" s="26">
        <f t="shared" ref="C15:D15" si="2">SUM(C16:C19)</f>
        <v>13833.3</v>
      </c>
      <c r="D15" s="27">
        <f t="shared" si="2"/>
        <v>14923.999999999998</v>
      </c>
      <c r="E15" s="23"/>
    </row>
    <row r="16" spans="1:5" ht="12.75" customHeight="1">
      <c r="A16" s="6" t="s">
        <v>16</v>
      </c>
      <c r="B16" s="4">
        <v>7816.0000000000009</v>
      </c>
      <c r="C16" s="4">
        <v>8601.2999999999993</v>
      </c>
      <c r="D16" s="17">
        <v>9445.1999999999989</v>
      </c>
      <c r="E16" s="23"/>
    </row>
    <row r="17" spans="1:5" ht="12.75" customHeight="1">
      <c r="A17" s="6" t="s">
        <v>12</v>
      </c>
      <c r="B17" s="4">
        <v>4800.2</v>
      </c>
      <c r="C17" s="4">
        <v>5231.9999999999991</v>
      </c>
      <c r="D17" s="17">
        <v>5478.7999999999993</v>
      </c>
      <c r="E17" s="23"/>
    </row>
    <row r="18" spans="1:5" ht="12.75" customHeight="1">
      <c r="A18" s="6" t="s">
        <v>13</v>
      </c>
      <c r="B18" s="4">
        <v>0</v>
      </c>
      <c r="C18" s="4">
        <v>0</v>
      </c>
      <c r="D18" s="17">
        <v>0</v>
      </c>
      <c r="E18" s="23"/>
    </row>
    <row r="19" spans="1:5" ht="12.75" customHeight="1">
      <c r="A19" s="6" t="s">
        <v>14</v>
      </c>
      <c r="B19" s="4">
        <v>0</v>
      </c>
      <c r="C19" s="4">
        <v>0</v>
      </c>
      <c r="D19" s="17">
        <v>0</v>
      </c>
      <c r="E19" s="23"/>
    </row>
    <row r="20" spans="1:5" ht="15" customHeight="1">
      <c r="A20" s="19" t="s">
        <v>17</v>
      </c>
      <c r="B20" s="24">
        <f>SUM(B21+B26)</f>
        <v>352.10000000000008</v>
      </c>
      <c r="C20" s="24">
        <f t="shared" ref="C20:D20" si="3">SUM(C21+C26)</f>
        <v>321.10000000000002</v>
      </c>
      <c r="D20" s="25">
        <f t="shared" si="3"/>
        <v>299.60000000000002</v>
      </c>
      <c r="E20" s="23"/>
    </row>
    <row r="21" spans="1:5" ht="12.75" customHeight="1">
      <c r="A21" s="5" t="s">
        <v>10</v>
      </c>
      <c r="B21" s="26">
        <f>SUM(B22:B25)</f>
        <v>66.700000000000031</v>
      </c>
      <c r="C21" s="26">
        <f t="shared" ref="C21:D21" si="4">SUM(C22:C25)</f>
        <v>48.10000000000003</v>
      </c>
      <c r="D21" s="27">
        <f t="shared" si="4"/>
        <v>34.800000000000033</v>
      </c>
      <c r="E21" s="23"/>
    </row>
    <row r="22" spans="1:5" ht="12.75" customHeight="1">
      <c r="A22" s="6" t="s">
        <v>11</v>
      </c>
      <c r="B22" s="4">
        <v>0</v>
      </c>
      <c r="C22" s="4">
        <v>0</v>
      </c>
      <c r="D22" s="17">
        <v>0</v>
      </c>
      <c r="E22" s="23"/>
    </row>
    <row r="23" spans="1:5" ht="12.75" customHeight="1">
      <c r="A23" s="6" t="s">
        <v>12</v>
      </c>
      <c r="B23" s="4">
        <v>0</v>
      </c>
      <c r="C23" s="4">
        <v>0</v>
      </c>
      <c r="D23" s="17">
        <v>0</v>
      </c>
      <c r="E23" s="23"/>
    </row>
    <row r="24" spans="1:5" ht="12.75" customHeight="1">
      <c r="A24" s="6" t="s">
        <v>18</v>
      </c>
      <c r="B24" s="4">
        <v>66.700000000000031</v>
      </c>
      <c r="C24" s="4">
        <v>48.10000000000003</v>
      </c>
      <c r="D24" s="17">
        <v>34.800000000000033</v>
      </c>
      <c r="E24" s="23"/>
    </row>
    <row r="25" spans="1:5" ht="12.75" customHeight="1">
      <c r="A25" s="6" t="s">
        <v>14</v>
      </c>
      <c r="B25" s="4">
        <v>0</v>
      </c>
      <c r="C25" s="4">
        <v>0</v>
      </c>
      <c r="D25" s="17">
        <v>0</v>
      </c>
      <c r="E25" s="23"/>
    </row>
    <row r="26" spans="1:5" ht="12.75" customHeight="1">
      <c r="A26" s="5" t="s">
        <v>15</v>
      </c>
      <c r="B26" s="26">
        <f>SUM(B27:B30)</f>
        <v>285.40000000000003</v>
      </c>
      <c r="C26" s="26">
        <f t="shared" ref="C26:D26" si="5">SUM(C27:C30)</f>
        <v>273</v>
      </c>
      <c r="D26" s="27">
        <f t="shared" si="5"/>
        <v>264.8</v>
      </c>
      <c r="E26" s="23"/>
    </row>
    <row r="27" spans="1:5" ht="12.75" customHeight="1">
      <c r="A27" s="6" t="s">
        <v>19</v>
      </c>
      <c r="B27" s="3">
        <v>0</v>
      </c>
      <c r="C27" s="3">
        <v>0</v>
      </c>
      <c r="D27" s="16">
        <v>0</v>
      </c>
      <c r="E27" s="23"/>
    </row>
    <row r="28" spans="1:5" ht="12.75" customHeight="1">
      <c r="A28" s="6" t="s">
        <v>12</v>
      </c>
      <c r="B28" s="3">
        <v>0</v>
      </c>
      <c r="C28" s="3">
        <v>0</v>
      </c>
      <c r="D28" s="16">
        <v>0</v>
      </c>
      <c r="E28" s="23"/>
    </row>
    <row r="29" spans="1:5" ht="12.75" customHeight="1">
      <c r="A29" s="6" t="s">
        <v>18</v>
      </c>
      <c r="B29" s="3">
        <v>0</v>
      </c>
      <c r="C29" s="3">
        <v>0</v>
      </c>
      <c r="D29" s="16">
        <v>0</v>
      </c>
      <c r="E29" s="23"/>
    </row>
    <row r="30" spans="1:5" ht="12.75" customHeight="1">
      <c r="A30" s="6" t="s">
        <v>14</v>
      </c>
      <c r="B30" s="4">
        <v>285.40000000000003</v>
      </c>
      <c r="C30" s="4">
        <v>273</v>
      </c>
      <c r="D30" s="17">
        <v>264.8</v>
      </c>
      <c r="E30" s="23"/>
    </row>
    <row r="31" spans="1:5" ht="15" customHeight="1">
      <c r="A31" s="19" t="s">
        <v>20</v>
      </c>
      <c r="B31" s="24">
        <f>SUM(B32+B38)</f>
        <v>47268.800000000003</v>
      </c>
      <c r="C31" s="24">
        <f t="shared" ref="C31:D31" si="6">SUM(C32+C38)</f>
        <v>53000.800000000003</v>
      </c>
      <c r="D31" s="25">
        <f t="shared" si="6"/>
        <v>52660.2</v>
      </c>
      <c r="E31" s="23"/>
    </row>
    <row r="32" spans="1:5" ht="12.75" customHeight="1">
      <c r="A32" s="5" t="s">
        <v>10</v>
      </c>
      <c r="B32" s="26">
        <f>SUM(B33:B37)</f>
        <v>35608.400000000001</v>
      </c>
      <c r="C32" s="26">
        <f t="shared" ref="C32:D32" si="7">SUM(C33:C37)</f>
        <v>39469.800000000003</v>
      </c>
      <c r="D32" s="27">
        <f t="shared" si="7"/>
        <v>38727.899999999994</v>
      </c>
      <c r="E32" s="23"/>
    </row>
    <row r="33" spans="1:5" ht="12.75" customHeight="1">
      <c r="A33" s="6" t="s">
        <v>11</v>
      </c>
      <c r="B33" s="2">
        <v>760.8</v>
      </c>
      <c r="C33" s="2">
        <v>625.70000000000005</v>
      </c>
      <c r="D33" s="15">
        <v>418.50000000000006</v>
      </c>
      <c r="E33" s="23"/>
    </row>
    <row r="34" spans="1:5" ht="12.75" customHeight="1">
      <c r="A34" s="6" t="s">
        <v>21</v>
      </c>
      <c r="B34" s="3">
        <v>165.8</v>
      </c>
      <c r="C34" s="3">
        <v>74.400000000000006</v>
      </c>
      <c r="D34" s="16">
        <v>219.90000000000003</v>
      </c>
      <c r="E34" s="23"/>
    </row>
    <row r="35" spans="1:5" ht="12.75" customHeight="1">
      <c r="A35" s="6" t="s">
        <v>12</v>
      </c>
      <c r="B35" s="4">
        <v>4741.7999999999984</v>
      </c>
      <c r="C35" s="4">
        <v>5378.9999999999982</v>
      </c>
      <c r="D35" s="17">
        <v>5882.8999999999987</v>
      </c>
      <c r="E35" s="23"/>
    </row>
    <row r="36" spans="1:5" ht="12.75" customHeight="1">
      <c r="A36" s="6" t="s">
        <v>22</v>
      </c>
      <c r="B36" s="4">
        <v>29535.100000000006</v>
      </c>
      <c r="C36" s="4">
        <v>31840.200000000004</v>
      </c>
      <c r="D36" s="17">
        <v>31838.9</v>
      </c>
      <c r="E36" s="23"/>
    </row>
    <row r="37" spans="1:5" ht="12.75" customHeight="1">
      <c r="A37" s="6" t="s">
        <v>14</v>
      </c>
      <c r="B37" s="4">
        <v>404.90000000000026</v>
      </c>
      <c r="C37" s="4">
        <v>1550.5000000000002</v>
      </c>
      <c r="D37" s="17">
        <v>367.70000000000027</v>
      </c>
      <c r="E37" s="23"/>
    </row>
    <row r="38" spans="1:5" ht="12.75" customHeight="1">
      <c r="A38" s="5" t="s">
        <v>15</v>
      </c>
      <c r="B38" s="26">
        <f>SUM(B39:B42)</f>
        <v>11660.400000000001</v>
      </c>
      <c r="C38" s="26">
        <f t="shared" ref="C38:D38" si="8">SUM(C39:C42)</f>
        <v>13531.000000000002</v>
      </c>
      <c r="D38" s="27">
        <f t="shared" si="8"/>
        <v>13932.3</v>
      </c>
      <c r="E38" s="23"/>
    </row>
    <row r="39" spans="1:5" ht="12.75" customHeight="1">
      <c r="A39" s="6" t="s">
        <v>19</v>
      </c>
      <c r="B39" s="2">
        <v>5566.1</v>
      </c>
      <c r="C39" s="2">
        <v>6608.1000000000013</v>
      </c>
      <c r="D39" s="15">
        <v>6097.1</v>
      </c>
      <c r="E39" s="23"/>
    </row>
    <row r="40" spans="1:5" ht="12.75" customHeight="1">
      <c r="A40" s="6" t="s">
        <v>12</v>
      </c>
      <c r="B40" s="4">
        <v>3500.900000000001</v>
      </c>
      <c r="C40" s="4">
        <v>3820.4000000000005</v>
      </c>
      <c r="D40" s="17">
        <v>4318.4000000000005</v>
      </c>
      <c r="E40" s="23"/>
    </row>
    <row r="41" spans="1:5" ht="12.75" customHeight="1">
      <c r="A41" s="6" t="s">
        <v>22</v>
      </c>
      <c r="B41" s="4">
        <v>2593.3999999999996</v>
      </c>
      <c r="C41" s="4">
        <v>3102.5</v>
      </c>
      <c r="D41" s="17">
        <v>3516.7999999999993</v>
      </c>
      <c r="E41" s="23"/>
    </row>
    <row r="42" spans="1:5" ht="12.75" customHeight="1">
      <c r="A42" s="6" t="s">
        <v>14</v>
      </c>
      <c r="B42" s="4">
        <v>0</v>
      </c>
      <c r="C42" s="4">
        <v>0</v>
      </c>
      <c r="D42" s="17">
        <v>0</v>
      </c>
      <c r="E42" s="23"/>
    </row>
    <row r="43" spans="1:5" ht="15" customHeight="1">
      <c r="A43" s="19" t="s">
        <v>23</v>
      </c>
      <c r="B43" s="24">
        <f>SUM(B44+B50)</f>
        <v>7633.2999999999993</v>
      </c>
      <c r="C43" s="24">
        <f t="shared" ref="C43:D43" si="9">SUM(C44+C50)</f>
        <v>7562.3000000000011</v>
      </c>
      <c r="D43" s="25">
        <f t="shared" si="9"/>
        <v>7582.7</v>
      </c>
      <c r="E43" s="23"/>
    </row>
    <row r="44" spans="1:5" ht="12.75" customHeight="1">
      <c r="A44" s="5" t="s">
        <v>10</v>
      </c>
      <c r="B44" s="26">
        <f>SUM(B45:B49)</f>
        <v>4275.2</v>
      </c>
      <c r="C44" s="26">
        <f t="shared" ref="C44:D44" si="10">SUM(C45:C49)</f>
        <v>4395.3000000000011</v>
      </c>
      <c r="D44" s="27">
        <f t="shared" si="10"/>
        <v>4414.6000000000004</v>
      </c>
      <c r="E44" s="23"/>
    </row>
    <row r="45" spans="1:5" ht="12.75" customHeight="1">
      <c r="A45" s="6" t="s">
        <v>11</v>
      </c>
      <c r="B45" s="4">
        <v>0</v>
      </c>
      <c r="C45" s="4">
        <v>0</v>
      </c>
      <c r="D45" s="17">
        <v>0</v>
      </c>
      <c r="E45" s="23"/>
    </row>
    <row r="46" spans="1:5" ht="12.75" customHeight="1">
      <c r="A46" s="6" t="s">
        <v>12</v>
      </c>
      <c r="B46" s="4">
        <v>1542.3999999999994</v>
      </c>
      <c r="C46" s="4">
        <v>1659.9999999999995</v>
      </c>
      <c r="D46" s="17">
        <v>1656.2999999999997</v>
      </c>
      <c r="E46" s="23"/>
    </row>
    <row r="47" spans="1:5" ht="12.75" customHeight="1">
      <c r="A47" s="6" t="s">
        <v>18</v>
      </c>
      <c r="B47" s="4">
        <v>0</v>
      </c>
      <c r="C47" s="4">
        <v>0</v>
      </c>
      <c r="D47" s="17">
        <v>0</v>
      </c>
      <c r="E47" s="23"/>
    </row>
    <row r="48" spans="1:5" ht="12.75" customHeight="1">
      <c r="A48" s="6" t="s">
        <v>13</v>
      </c>
      <c r="B48" s="4">
        <v>2590.8000000000006</v>
      </c>
      <c r="C48" s="4">
        <v>2563.2000000000007</v>
      </c>
      <c r="D48" s="17">
        <v>2555.0000000000005</v>
      </c>
      <c r="E48" s="23"/>
    </row>
    <row r="49" spans="1:5" ht="12.75" customHeight="1">
      <c r="A49" s="6" t="s">
        <v>14</v>
      </c>
      <c r="B49" s="4">
        <v>141.99999999999997</v>
      </c>
      <c r="C49" s="4">
        <v>172.09999999999997</v>
      </c>
      <c r="D49" s="17">
        <v>203.29999999999998</v>
      </c>
      <c r="E49" s="23"/>
    </row>
    <row r="50" spans="1:5" ht="12.75" customHeight="1">
      <c r="A50" s="5" t="s">
        <v>15</v>
      </c>
      <c r="B50" s="26">
        <f>SUM(B51:B55)</f>
        <v>3358.1</v>
      </c>
      <c r="C50" s="26">
        <f t="shared" ref="C50:D50" si="11">SUM(C51:C55)</f>
        <v>3167</v>
      </c>
      <c r="D50" s="27">
        <f t="shared" si="11"/>
        <v>3168.0999999999995</v>
      </c>
      <c r="E50" s="23"/>
    </row>
    <row r="51" spans="1:5" ht="12.75" customHeight="1">
      <c r="A51" s="6" t="s">
        <v>19</v>
      </c>
      <c r="B51" s="4">
        <v>0</v>
      </c>
      <c r="C51" s="4">
        <v>0</v>
      </c>
      <c r="D51" s="17">
        <v>0</v>
      </c>
      <c r="E51" s="23"/>
    </row>
    <row r="52" spans="1:5" ht="12.75" customHeight="1">
      <c r="A52" s="6" t="s">
        <v>12</v>
      </c>
      <c r="B52" s="4">
        <v>2624.1</v>
      </c>
      <c r="C52" s="4">
        <v>2607.6</v>
      </c>
      <c r="D52" s="17">
        <v>2615.1999999999994</v>
      </c>
      <c r="E52" s="23"/>
    </row>
    <row r="53" spans="1:5" ht="12.75" customHeight="1">
      <c r="A53" s="6" t="s">
        <v>18</v>
      </c>
      <c r="B53" s="4">
        <v>0</v>
      </c>
      <c r="C53" s="4">
        <v>0</v>
      </c>
      <c r="D53" s="17">
        <v>0</v>
      </c>
      <c r="E53" s="23"/>
    </row>
    <row r="54" spans="1:5" ht="12.75" customHeight="1">
      <c r="A54" s="6" t="s">
        <v>13</v>
      </c>
      <c r="B54" s="4">
        <v>734.00000000000011</v>
      </c>
      <c r="C54" s="4">
        <v>559.4000000000002</v>
      </c>
      <c r="D54" s="17">
        <v>552.90000000000009</v>
      </c>
      <c r="E54" s="23"/>
    </row>
    <row r="55" spans="1:5" ht="12.75" customHeight="1">
      <c r="A55" s="6" t="s">
        <v>14</v>
      </c>
      <c r="B55" s="4">
        <v>0</v>
      </c>
      <c r="C55" s="4">
        <v>0</v>
      </c>
      <c r="D55" s="17">
        <v>0</v>
      </c>
      <c r="E55" s="23"/>
    </row>
    <row r="56" spans="1:5" ht="15" customHeight="1">
      <c r="A56" s="19" t="s">
        <v>24</v>
      </c>
      <c r="B56" s="28">
        <f>SUM(B57:B58)</f>
        <v>10743.999999999998</v>
      </c>
      <c r="C56" s="28">
        <f t="shared" ref="C56:D56" si="12">SUM(C57:C58)</f>
        <v>12342.899999999998</v>
      </c>
      <c r="D56" s="29">
        <f t="shared" si="12"/>
        <v>14077.599999999999</v>
      </c>
      <c r="E56" s="23"/>
    </row>
    <row r="57" spans="1:5" ht="12.75" customHeight="1">
      <c r="A57" s="5" t="s">
        <v>25</v>
      </c>
      <c r="B57" s="3">
        <v>0</v>
      </c>
      <c r="C57" s="3">
        <v>0</v>
      </c>
      <c r="D57" s="16">
        <v>0</v>
      </c>
      <c r="E57" s="23"/>
    </row>
    <row r="58" spans="1:5" ht="12.75" customHeight="1">
      <c r="A58" s="5" t="s">
        <v>26</v>
      </c>
      <c r="B58" s="3">
        <v>10743.999999999998</v>
      </c>
      <c r="C58" s="3">
        <v>12342.899999999998</v>
      </c>
      <c r="D58" s="16">
        <v>14077.599999999999</v>
      </c>
      <c r="E58" s="23"/>
    </row>
    <row r="59" spans="1:5" ht="15" customHeight="1">
      <c r="A59" s="19" t="s">
        <v>27</v>
      </c>
      <c r="B59" s="28">
        <f>SUM(B9+B20+B31+B43+B56)</f>
        <v>78737</v>
      </c>
      <c r="C59" s="28">
        <f t="shared" ref="C59:D59" si="13">SUM(C9+C20+C31+C43+C56)</f>
        <v>87224.3</v>
      </c>
      <c r="D59" s="29">
        <f t="shared" si="13"/>
        <v>89663.799999999988</v>
      </c>
      <c r="E59" s="23"/>
    </row>
    <row r="60" spans="1:5" ht="6" customHeight="1">
      <c r="A60" s="10"/>
      <c r="B60" s="30"/>
      <c r="C60" s="30"/>
      <c r="D60" s="31"/>
      <c r="E60" s="23"/>
    </row>
    <row r="61" spans="1:5" ht="6" customHeight="1">
      <c r="A61" s="11"/>
    </row>
    <row r="62" spans="1:5" ht="12.75" customHeight="1">
      <c r="A62" s="20" t="s">
        <v>1</v>
      </c>
    </row>
    <row r="63" spans="1:5" ht="12.75" customHeight="1">
      <c r="A63" s="20" t="s">
        <v>2</v>
      </c>
    </row>
    <row r="64" spans="1:5" ht="12.75" customHeight="1">
      <c r="A64" s="32" t="s">
        <v>3</v>
      </c>
    </row>
    <row r="65" spans="1:4" ht="12.75" customHeight="1">
      <c r="A65" s="7" t="s">
        <v>28</v>
      </c>
    </row>
    <row r="66" spans="1:4" ht="12.75" customHeight="1">
      <c r="A66" s="8" t="s">
        <v>4</v>
      </c>
    </row>
    <row r="67" spans="1:4" ht="12.75" customHeight="1">
      <c r="A67" s="47" t="s">
        <v>34</v>
      </c>
    </row>
    <row r="68" spans="1:4" ht="12.75" customHeight="1">
      <c r="A68" s="34" t="s">
        <v>32</v>
      </c>
    </row>
    <row r="69" spans="1:4" ht="12.75" customHeight="1">
      <c r="A69" s="34" t="s">
        <v>33</v>
      </c>
      <c r="B69" s="1"/>
      <c r="C69" s="1"/>
      <c r="D69" s="1"/>
    </row>
    <row r="70" spans="1:4" ht="12.75" customHeight="1">
      <c r="A70" s="23"/>
      <c r="B70" s="1"/>
      <c r="C70" s="1"/>
      <c r="D70" s="1"/>
    </row>
    <row r="71" spans="1:4" ht="12.75" customHeight="1">
      <c r="A71" s="23"/>
      <c r="B71" s="1"/>
      <c r="C71" s="1"/>
      <c r="D71" s="1"/>
    </row>
    <row r="72" spans="1:4" ht="12.75" customHeight="1">
      <c r="A72" s="23"/>
      <c r="B72" s="1"/>
      <c r="C72" s="1"/>
      <c r="D72" s="1"/>
    </row>
    <row r="73" spans="1:4" ht="12.75" customHeight="1">
      <c r="A73" s="23"/>
      <c r="B73" s="1"/>
      <c r="C73" s="1"/>
      <c r="D73" s="1"/>
    </row>
    <row r="74" spans="1:4" ht="12.75" customHeight="1">
      <c r="A74" s="23"/>
      <c r="B74" s="1"/>
      <c r="C74" s="1"/>
      <c r="D74" s="1"/>
    </row>
    <row r="75" spans="1:4" ht="12.75" customHeight="1">
      <c r="A75" s="23"/>
      <c r="B75" s="1"/>
      <c r="C75" s="1"/>
      <c r="D75" s="1"/>
    </row>
    <row r="76" spans="1:4" ht="12.75" customHeight="1">
      <c r="A76" s="23"/>
      <c r="B76" s="1"/>
      <c r="C76" s="1"/>
      <c r="D76" s="1"/>
    </row>
    <row r="77" spans="1:4" ht="12.75" customHeight="1">
      <c r="A77" s="23"/>
      <c r="B77" s="1"/>
      <c r="C77" s="1"/>
      <c r="D77" s="1"/>
    </row>
    <row r="78" spans="1:4" ht="12.75" customHeight="1">
      <c r="A78" s="23"/>
      <c r="B78" s="1"/>
      <c r="C78" s="1"/>
      <c r="D78" s="1"/>
    </row>
    <row r="79" spans="1:4" ht="12.75" customHeight="1">
      <c r="A79" s="23"/>
      <c r="B79" s="1"/>
      <c r="C79" s="1"/>
      <c r="D79" s="1"/>
    </row>
    <row r="80" spans="1:4" ht="12.75" customHeight="1">
      <c r="A80" s="23"/>
      <c r="B80" s="1"/>
      <c r="C80" s="1"/>
      <c r="D80" s="1"/>
    </row>
    <row r="81" spans="1:4" ht="12.75" customHeight="1">
      <c r="A81" s="23"/>
      <c r="B81" s="23"/>
      <c r="C81" s="23"/>
      <c r="D81" s="33"/>
    </row>
    <row r="82" spans="1:4" ht="12.75" customHeight="1">
      <c r="A82" s="23"/>
      <c r="B82" s="23"/>
      <c r="C82" s="23"/>
      <c r="D82" s="23"/>
    </row>
    <row r="83" spans="1:4" ht="12.75" customHeight="1">
      <c r="A83" s="23"/>
      <c r="B83" s="23"/>
      <c r="C83" s="23"/>
      <c r="D83" s="23"/>
    </row>
    <row r="84" spans="1:4" ht="12.75" customHeight="1">
      <c r="A84" s="23"/>
      <c r="B84" s="23"/>
      <c r="C84" s="23"/>
      <c r="D84" s="23"/>
    </row>
    <row r="85" spans="1:4" ht="12.75" customHeight="1">
      <c r="A85" s="23"/>
      <c r="B85" s="23"/>
      <c r="C85" s="23"/>
      <c r="D85" s="23"/>
    </row>
    <row r="86" spans="1:4" ht="12.75" customHeight="1">
      <c r="A86" s="23"/>
      <c r="B86" s="23"/>
      <c r="C86" s="23"/>
      <c r="D86" s="23"/>
    </row>
    <row r="87" spans="1:4" ht="12.75" customHeight="1">
      <c r="A87" s="23"/>
      <c r="B87" s="23"/>
      <c r="C87" s="23"/>
      <c r="D87" s="23"/>
    </row>
    <row r="88" spans="1:4" ht="12.75" customHeight="1">
      <c r="A88" s="23"/>
    </row>
  </sheetData>
  <mergeCells count="8">
    <mergeCell ref="A1:D1"/>
    <mergeCell ref="A2:D2"/>
    <mergeCell ref="A4:A7"/>
    <mergeCell ref="B4:D4"/>
    <mergeCell ref="B5:D5"/>
    <mergeCell ref="B6:B7"/>
    <mergeCell ref="C6:C7"/>
    <mergeCell ref="D6:D7"/>
  </mergeCells>
  <printOptions horizontalCentered="1"/>
  <pageMargins left="0.74803149606299213" right="0.74803149606299213" top="0.98425196850393704" bottom="0.98425196850393704" header="0" footer="0"/>
  <pageSetup scale="68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341-26</vt:lpstr>
      <vt:lpstr>'341-26'!Área_de_impresión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AACEVEDO</dc:creator>
  <cp:lastModifiedBy>esaez</cp:lastModifiedBy>
  <cp:lastPrinted>2017-12-14T13:29:11Z</cp:lastPrinted>
  <dcterms:created xsi:type="dcterms:W3CDTF">2014-12-11T13:23:50Z</dcterms:created>
  <dcterms:modified xsi:type="dcterms:W3CDTF">2017-12-14T13:29:17Z</dcterms:modified>
</cp:coreProperties>
</file>